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nv2rc\Downloads\"/>
    </mc:Choice>
  </mc:AlternateContent>
  <xr:revisionPtr revIDLastSave="0" documentId="8_{687AB8DF-98E3-4446-AF42-09F18AA14C37}" xr6:coauthVersionLast="47" xr6:coauthVersionMax="47" xr10:uidLastSave="{00000000-0000-0000-0000-000000000000}"/>
  <bookViews>
    <workbookView xWindow="-120" yWindow="-120" windowWidth="29040" windowHeight="15720" xr2:uid="{E9A14B9D-F517-4868-914A-1CAD8DDAA01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C28" i="1"/>
  <c r="C29" i="1" s="1"/>
  <c r="E28" i="1"/>
  <c r="D28" i="1"/>
  <c r="D29" i="1" s="1"/>
  <c r="F28" i="1" l="1"/>
  <c r="E29" i="1"/>
  <c r="F29" i="1" s="1"/>
</calcChain>
</file>

<file path=xl/sharedStrings.xml><?xml version="1.0" encoding="utf-8"?>
<sst xmlns="http://schemas.openxmlformats.org/spreadsheetml/2006/main" count="41" uniqueCount="29">
  <si>
    <t>Total coring/admin rates/charges</t>
  </si>
  <si>
    <t>Description</t>
  </si>
  <si>
    <t>Unit</t>
  </si>
  <si>
    <t>Rate £</t>
  </si>
  <si>
    <t>each</t>
  </si>
  <si>
    <t>Air Void determination per layer to EN12567-8-2003</t>
  </si>
  <si>
    <t>Total Cost of Core failure (excluding Traffic Management)</t>
  </si>
  <si>
    <t>Core cutting BS EN 12697-27-2001 sampling from laid compacted material by coring;including reinstatement of core hole. Material identification by accredited in house procedure. Dimensional compliance test to BS EN12697-36-2003 determination of the thickness of Bituminous Pavements. Visual Air Void judgement</t>
  </si>
  <si>
    <t>Administrative Costs</t>
  </si>
  <si>
    <t>Marking up site (per core)</t>
  </si>
  <si>
    <t>Notification to works promoter of core programme (per core)</t>
  </si>
  <si>
    <t>Updating Street manager with results / core certificates (Per core)</t>
  </si>
  <si>
    <t>Idientification of coring programme (per core)</t>
  </si>
  <si>
    <t>Each</t>
  </si>
  <si>
    <t>Production of coring reports</t>
  </si>
  <si>
    <t>Activity</t>
  </si>
  <si>
    <t>Streetworks Officer</t>
  </si>
  <si>
    <t xml:space="preserve">Streetworks Manager </t>
  </si>
  <si>
    <t>Enforcement Manager</t>
  </si>
  <si>
    <t>Total</t>
  </si>
  <si>
    <t>Assessment of Pass / Fail criteria from lab report</t>
  </si>
  <si>
    <t xml:space="preserve">Loading Results on SM </t>
  </si>
  <si>
    <t xml:space="preserve">Invoicing &amp; payment processing </t>
  </si>
  <si>
    <t xml:space="preserve">Time units Total </t>
  </si>
  <si>
    <t xml:space="preserve">Staff Charging Rates (25/26) </t>
  </si>
  <si>
    <t>Assessing Results</t>
  </si>
  <si>
    <t>Invoicing works promoters for agreed defective cores (per Core) (</t>
  </si>
  <si>
    <t>Lab administrative Management of the coring programme (per core)</t>
  </si>
  <si>
    <t>Admin Cost breakdown / Core 2025 (identified in Red Above)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</si>
</sst>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44" formatCode="_-&quot;£&quot;* #,##0.00_-;\-&quot;£&quot;* #,##0.00_-;_-&quot;£&quot;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scheme val="minor"/>
    </font>
    <font>
      <b/>
      <sz val="12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29">
    <xf numFmtId="0" fontId="0" fillId="0" borderId="0" xfId="0"/>
    <xf numFmtId="0" fontId="4" fillId="2" borderId="0" xfId="1" applyFont="1" applyFill="1" applyAlignment="1">
      <alignment horizontal="center"/>
    </xf>
    <xf numFmtId="0" fontId="4" fillId="0" borderId="3" xfId="1" applyFont="1" applyBorder="1"/>
    <xf numFmtId="0" fontId="4" fillId="0" borderId="0" xfId="1" applyFont="1" applyAlignment="1">
      <alignment horizontal="center"/>
    </xf>
    <xf numFmtId="8" fontId="4" fillId="0" borderId="4" xfId="1" applyNumberFormat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8" fontId="4" fillId="0" borderId="6" xfId="1" applyNumberFormat="1" applyFont="1" applyBorder="1"/>
    <xf numFmtId="0" fontId="2" fillId="2" borderId="3" xfId="1" applyFont="1" applyFill="1" applyBorder="1"/>
    <xf numFmtId="0" fontId="2" fillId="2" borderId="0" xfId="1" applyFont="1" applyFill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1" fillId="0" borderId="3" xfId="1" applyFont="1" applyBorder="1"/>
    <xf numFmtId="0" fontId="1" fillId="2" borderId="3" xfId="1" applyFont="1" applyFill="1" applyBorder="1"/>
    <xf numFmtId="0" fontId="0" fillId="0" borderId="0" xfId="1" applyFont="1" applyAlignment="1">
      <alignment horizontal="center"/>
    </xf>
    <xf numFmtId="0" fontId="2" fillId="0" borderId="5" xfId="1" applyFont="1" applyBorder="1"/>
    <xf numFmtId="0" fontId="0" fillId="3" borderId="12" xfId="0" applyFill="1" applyBorder="1"/>
    <xf numFmtId="0" fontId="0" fillId="3" borderId="12" xfId="0" applyFill="1" applyBorder="1" applyAlignment="1">
      <alignment textRotation="90"/>
    </xf>
    <xf numFmtId="0" fontId="0" fillId="0" borderId="13" xfId="0" applyBorder="1"/>
    <xf numFmtId="0" fontId="0" fillId="3" borderId="13" xfId="0" applyFill="1" applyBorder="1"/>
    <xf numFmtId="44" fontId="0" fillId="3" borderId="13" xfId="0" applyNumberFormat="1" applyFill="1" applyBorder="1"/>
    <xf numFmtId="44" fontId="0" fillId="3" borderId="14" xfId="0" applyNumberFormat="1" applyFill="1" applyBorder="1"/>
    <xf numFmtId="8" fontId="2" fillId="0" borderId="6" xfId="1" applyNumberFormat="1" applyFont="1" applyBorder="1"/>
    <xf numFmtId="0" fontId="6" fillId="0" borderId="3" xfId="1" applyFont="1" applyBorder="1"/>
    <xf numFmtId="0" fontId="6" fillId="0" borderId="3" xfId="1" applyFont="1" applyBorder="1" applyAlignment="1">
      <alignment wrapText="1"/>
    </xf>
    <xf numFmtId="0" fontId="5" fillId="0" borderId="1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</cellXfs>
  <cellStyles count="2">
    <cellStyle name="Normal" xfId="0" builtinId="0"/>
    <cellStyle name="Normal 2" xfId="1" xr:uid="{964805C0-2124-4F63-AD9F-549C8DA239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E9206-380E-4792-BD28-BFAAB3EBBC14}">
  <dimension ref="B2:F29"/>
  <sheetViews>
    <sheetView tabSelected="1" workbookViewId="0">
      <selection activeCell="J24" sqref="J24"/>
    </sheetView>
  </sheetViews>
  <sheetFormatPr defaultRowHeight="15" x14ac:dyDescent="0.25"/>
  <cols>
    <col min="2" max="2" width="106.42578125" customWidth="1"/>
    <col min="3" max="3" width="14.140625" customWidth="1"/>
    <col min="4" max="4" width="15.42578125" customWidth="1"/>
  </cols>
  <sheetData>
    <row r="2" spans="2:4" ht="15.75" x14ac:dyDescent="0.25">
      <c r="B2" s="23" t="s">
        <v>0</v>
      </c>
      <c r="C2" s="24"/>
      <c r="D2" s="25"/>
    </row>
    <row r="3" spans="2:4" x14ac:dyDescent="0.25">
      <c r="B3" s="7" t="s">
        <v>1</v>
      </c>
      <c r="C3" s="8" t="s">
        <v>2</v>
      </c>
      <c r="D3" s="9" t="s">
        <v>3</v>
      </c>
    </row>
    <row r="4" spans="2:4" x14ac:dyDescent="0.25">
      <c r="B4" s="2"/>
      <c r="C4" s="3"/>
      <c r="D4" s="4"/>
    </row>
    <row r="5" spans="2:4" ht="45" x14ac:dyDescent="0.25">
      <c r="B5" s="22" t="s">
        <v>7</v>
      </c>
      <c r="C5" s="3" t="s">
        <v>4</v>
      </c>
      <c r="D5" s="4">
        <v>137.5</v>
      </c>
    </row>
    <row r="6" spans="2:4" x14ac:dyDescent="0.25">
      <c r="B6" s="21" t="s">
        <v>5</v>
      </c>
      <c r="C6" s="3" t="s">
        <v>4</v>
      </c>
      <c r="D6" s="4">
        <v>44</v>
      </c>
    </row>
    <row r="7" spans="2:4" x14ac:dyDescent="0.25">
      <c r="B7" s="2"/>
      <c r="C7" s="3"/>
      <c r="D7" s="4"/>
    </row>
    <row r="8" spans="2:4" x14ac:dyDescent="0.25">
      <c r="B8" s="13"/>
      <c r="C8" s="5"/>
      <c r="D8" s="6"/>
    </row>
    <row r="10" spans="2:4" ht="15.75" x14ac:dyDescent="0.25">
      <c r="B10" s="23" t="s">
        <v>8</v>
      </c>
      <c r="C10" s="24"/>
      <c r="D10" s="25"/>
    </row>
    <row r="11" spans="2:4" x14ac:dyDescent="0.25">
      <c r="B11" s="7" t="s">
        <v>1</v>
      </c>
      <c r="C11" s="8" t="s">
        <v>2</v>
      </c>
      <c r="D11" s="9" t="s">
        <v>3</v>
      </c>
    </row>
    <row r="12" spans="2:4" x14ac:dyDescent="0.25">
      <c r="B12" s="11" t="s">
        <v>12</v>
      </c>
      <c r="C12" s="1" t="s">
        <v>4</v>
      </c>
      <c r="D12" s="4">
        <v>11</v>
      </c>
    </row>
    <row r="13" spans="2:4" x14ac:dyDescent="0.25">
      <c r="B13" s="21" t="s">
        <v>9</v>
      </c>
      <c r="C13" s="3" t="s">
        <v>4</v>
      </c>
      <c r="D13" s="4">
        <v>50</v>
      </c>
    </row>
    <row r="14" spans="2:4" x14ac:dyDescent="0.25">
      <c r="B14" s="22" t="s">
        <v>10</v>
      </c>
      <c r="C14" s="3" t="s">
        <v>4</v>
      </c>
      <c r="D14" s="4">
        <v>4</v>
      </c>
    </row>
    <row r="15" spans="2:4" x14ac:dyDescent="0.25">
      <c r="B15" s="22" t="s">
        <v>14</v>
      </c>
      <c r="C15" s="3" t="s">
        <v>13</v>
      </c>
      <c r="D15" s="4">
        <v>8</v>
      </c>
    </row>
    <row r="16" spans="2:4" x14ac:dyDescent="0.25">
      <c r="B16" s="22" t="s">
        <v>27</v>
      </c>
      <c r="C16" s="12" t="s">
        <v>13</v>
      </c>
      <c r="D16" s="4">
        <v>15</v>
      </c>
    </row>
    <row r="17" spans="2:6" x14ac:dyDescent="0.25">
      <c r="B17" s="10" t="s">
        <v>11</v>
      </c>
      <c r="C17" s="3" t="s">
        <v>4</v>
      </c>
      <c r="D17" s="4">
        <v>5</v>
      </c>
    </row>
    <row r="18" spans="2:6" x14ac:dyDescent="0.25">
      <c r="B18" s="10" t="s">
        <v>25</v>
      </c>
      <c r="C18" s="3" t="s">
        <v>13</v>
      </c>
      <c r="D18" s="4">
        <v>10</v>
      </c>
    </row>
    <row r="19" spans="2:6" x14ac:dyDescent="0.25">
      <c r="B19" s="10" t="s">
        <v>26</v>
      </c>
      <c r="C19" s="12" t="s">
        <v>4</v>
      </c>
      <c r="D19" s="4">
        <v>13</v>
      </c>
    </row>
    <row r="20" spans="2:6" x14ac:dyDescent="0.25">
      <c r="B20" s="13" t="s">
        <v>6</v>
      </c>
      <c r="C20" s="5"/>
      <c r="D20" s="20">
        <f>SUM(D12:D19)</f>
        <v>116</v>
      </c>
    </row>
    <row r="21" spans="2:6" ht="15.75" thickBot="1" x14ac:dyDescent="0.3"/>
    <row r="22" spans="2:6" ht="15.75" thickBot="1" x14ac:dyDescent="0.3">
      <c r="B22" s="26" t="s">
        <v>28</v>
      </c>
      <c r="C22" s="27"/>
      <c r="D22" s="27"/>
      <c r="E22" s="27"/>
      <c r="F22" s="28"/>
    </row>
    <row r="23" spans="2:6" ht="107.25" x14ac:dyDescent="0.25">
      <c r="B23" s="14" t="s">
        <v>15</v>
      </c>
      <c r="C23" s="15" t="s">
        <v>16</v>
      </c>
      <c r="D23" s="15" t="s">
        <v>17</v>
      </c>
      <c r="E23" s="15" t="s">
        <v>18</v>
      </c>
      <c r="F23" s="14" t="s">
        <v>19</v>
      </c>
    </row>
    <row r="24" spans="2:6" x14ac:dyDescent="0.25">
      <c r="B24" s="16" t="s">
        <v>12</v>
      </c>
      <c r="C24" s="16">
        <v>0.2</v>
      </c>
      <c r="D24" s="16"/>
      <c r="E24" s="16"/>
      <c r="F24" s="16"/>
    </row>
    <row r="25" spans="2:6" x14ac:dyDescent="0.25">
      <c r="B25" s="16" t="s">
        <v>20</v>
      </c>
      <c r="C25" s="16"/>
      <c r="D25" s="16">
        <v>0.1</v>
      </c>
      <c r="E25" s="16"/>
      <c r="F25" s="16"/>
    </row>
    <row r="26" spans="2:6" x14ac:dyDescent="0.25">
      <c r="B26" s="16" t="s">
        <v>21</v>
      </c>
      <c r="C26" s="16">
        <v>0.1</v>
      </c>
      <c r="D26" s="16"/>
      <c r="E26" s="16"/>
      <c r="F26" s="16"/>
    </row>
    <row r="27" spans="2:6" x14ac:dyDescent="0.25">
      <c r="B27" s="16" t="s">
        <v>22</v>
      </c>
      <c r="C27" s="16">
        <v>0.1</v>
      </c>
      <c r="D27" s="16"/>
      <c r="E27" s="16">
        <v>0.1</v>
      </c>
      <c r="F27" s="16"/>
    </row>
    <row r="28" spans="2:6" x14ac:dyDescent="0.25">
      <c r="B28" s="17" t="s">
        <v>23</v>
      </c>
      <c r="C28" s="17">
        <f>SUM(C24:C27)</f>
        <v>0.4</v>
      </c>
      <c r="D28" s="17">
        <f>SUM(D24:D27)</f>
        <v>0.1</v>
      </c>
      <c r="E28" s="17">
        <f>SUM(E24:E27)</f>
        <v>0.1</v>
      </c>
      <c r="F28" s="17">
        <f>SUM(C28:E28)</f>
        <v>0.6</v>
      </c>
    </row>
    <row r="29" spans="2:6" x14ac:dyDescent="0.25">
      <c r="B29" s="17" t="s">
        <v>24</v>
      </c>
      <c r="C29" s="18">
        <f>C28*53</f>
        <v>21.200000000000003</v>
      </c>
      <c r="D29" s="18">
        <f>D28*96</f>
        <v>9.6000000000000014</v>
      </c>
      <c r="E29" s="18">
        <f>E28*77</f>
        <v>7.7</v>
      </c>
      <c r="F29" s="19">
        <f>SUM(C29:E29)</f>
        <v>38.500000000000007</v>
      </c>
    </row>
  </sheetData>
  <mergeCells count="3">
    <mergeCell ref="B2:D2"/>
    <mergeCell ref="B10:D10"/>
    <mergeCell ref="B22:F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Hampshire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Ackerman, Ian</dc:creator>
  <cp:lastModifiedBy>Crease, Rowan</cp:lastModifiedBy>
  <dcterms:created xsi:type="dcterms:W3CDTF">2025-11-06T16:17:05Z</dcterms:created>
  <dcterms:modified xsi:type="dcterms:W3CDTF">2025-12-18T09:34:02Z</dcterms:modified>
</cp:coreProperties>
</file>