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hants-my.sharepoint.com/personal/envnja_hants_gov_uk/Documents/Housing 2025/Web Work/"/>
    </mc:Choice>
  </mc:AlternateContent>
  <xr:revisionPtr revIDLastSave="166" documentId="8_{C9B9BD77-E7FB-4C4B-A8FD-EEB4BAA7D86C}" xr6:coauthVersionLast="47" xr6:coauthVersionMax="47" xr10:uidLastSave="{AF2DD6D3-BE2B-4817-97FB-87608479DB2D}"/>
  <bookViews>
    <workbookView xWindow="-120" yWindow="-120" windowWidth="29040" windowHeight="15720" xr2:uid="{B50A57E4-33C0-4121-B85E-FBD291CEDB42}"/>
  </bookViews>
  <sheets>
    <sheet name="Total" sheetId="3" r:id="rId1"/>
    <sheet name="Large" sheetId="4" r:id="rId2"/>
    <sheet name="Small" sheetId="5" r:id="rId3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5" l="1"/>
  <c r="B26" i="5"/>
  <c r="C25" i="5"/>
  <c r="C27" i="5" s="1"/>
  <c r="B25" i="5"/>
  <c r="B27" i="5" s="1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C26" i="4"/>
  <c r="B26" i="4"/>
  <c r="C25" i="4"/>
  <c r="C27" i="4" s="1"/>
  <c r="B25" i="4"/>
  <c r="B27" i="4" s="1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C26" i="3"/>
  <c r="B26" i="3"/>
  <c r="C25" i="3"/>
  <c r="C27" i="3" s="1"/>
  <c r="B25" i="3"/>
  <c r="B27" i="3" s="1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6" i="3" l="1"/>
  <c r="D25" i="5"/>
  <c r="D27" i="5" s="1"/>
  <c r="D26" i="5"/>
  <c r="D26" i="4"/>
  <c r="D25" i="4"/>
  <c r="D27" i="4" s="1"/>
  <c r="D25" i="3"/>
  <c r="D27" i="3" s="1"/>
</calcChain>
</file>

<file path=xl/sharedStrings.xml><?xml version="1.0" encoding="utf-8"?>
<sst xmlns="http://schemas.openxmlformats.org/spreadsheetml/2006/main" count="96" uniqueCount="32">
  <si>
    <t>SOUTHAMPTON</t>
  </si>
  <si>
    <t>HART</t>
  </si>
  <si>
    <t>ISLE OF WIGHT</t>
  </si>
  <si>
    <t>RUSHMOOR</t>
  </si>
  <si>
    <t>EASTLEIGH</t>
  </si>
  <si>
    <t>FAREHAM</t>
  </si>
  <si>
    <t>GOSPORT</t>
  </si>
  <si>
    <t>HAVANT</t>
  </si>
  <si>
    <t>PORTSMOUTH</t>
  </si>
  <si>
    <t>DISTRICT</t>
  </si>
  <si>
    <t xml:space="preserve">COMPLETED GAINS </t>
  </si>
  <si>
    <t xml:space="preserve">COMPLETED LOSSES </t>
  </si>
  <si>
    <t>NET COMPLETIONS</t>
  </si>
  <si>
    <t>BASINGSTOKE &amp; DEANE</t>
  </si>
  <si>
    <t>EAST HAMPSHIRE*</t>
  </si>
  <si>
    <t>SDNP (EAST HAMPSHIRE)</t>
  </si>
  <si>
    <t>SOUTH HAMPSHIRE</t>
  </si>
  <si>
    <t>NEW FOREST*</t>
  </si>
  <si>
    <t>TEST VALLEY*</t>
  </si>
  <si>
    <t>WINCHESTER*</t>
  </si>
  <si>
    <t>SDNP (WINCHESTER)</t>
  </si>
  <si>
    <t>NFNP (NEW FOREST)</t>
  </si>
  <si>
    <t>NFNP (TEST VALLEY)</t>
  </si>
  <si>
    <t>NFNP (WILTSHIRE)</t>
  </si>
  <si>
    <t>Hampshire excluding Isle of Wight &amp; National Park (Wiltshire)</t>
  </si>
  <si>
    <t>* Figures excluding the parts of the District within NFNP &amp; SDNP which are set out separately</t>
  </si>
  <si>
    <t>TOTAL DWELLING COMPLETIONS 2024-2025</t>
  </si>
  <si>
    <t>TOTAL IN SOUTH HAMPSHIRE 2024-2025</t>
  </si>
  <si>
    <t>TOTAL LARGE DWELLING COMPLETIONS 2024-2025</t>
  </si>
  <si>
    <t>TOTAL SMALL DWELLING COMPLETIONS 2024-2025</t>
  </si>
  <si>
    <t>** For the purposes of this dataset, Houses in Multiple Occupation (HMOs) are counted on a one-for-one basis as a single dwelling, in accordance with the requirements of the Housing Flows Reconciliation Form.</t>
  </si>
  <si>
    <t xml:space="preserve">* Figures excluding the parts of the District within NFNP &amp; SDNP which are set out separately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</si>
</sst>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10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</cellStyleXfs>
  <cellXfs count="15">
    <xf numFmtId="0" fontId="0" fillId="0" borderId="0" xfId="0"/>
    <xf numFmtId="0" fontId="18" fillId="0" borderId="10" xfId="0" applyFont="1" applyBorder="1"/>
    <xf numFmtId="0" fontId="0" fillId="0" borderId="10" xfId="0" applyBorder="1" applyAlignment="1">
      <alignment wrapText="1"/>
    </xf>
    <xf numFmtId="0" fontId="19" fillId="0" borderId="10" xfId="0" applyFont="1" applyBorder="1" applyAlignment="1" applyProtection="1">
      <alignment wrapText="1"/>
      <protection locked="0"/>
    </xf>
    <xf numFmtId="0" fontId="20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 applyProtection="1">
      <alignment wrapText="1"/>
      <protection locked="0"/>
    </xf>
    <xf numFmtId="0" fontId="22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3" fillId="0" borderId="14" xfId="42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042DB5C-2254-42D8-AE58-221A22A0234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6FDD-1145-4202-BDAB-0795768EFD32}">
  <sheetPr codeName="Sheet1"/>
  <dimension ref="A1:D30"/>
  <sheetViews>
    <sheetView tabSelected="1" workbookViewId="0">
      <selection activeCell="B1" sqref="B1:D1"/>
    </sheetView>
  </sheetViews>
  <sheetFormatPr defaultRowHeight="15" x14ac:dyDescent="0.25"/>
  <cols>
    <col min="1" max="1" width="39.5703125" customWidth="1"/>
    <col min="2" max="2" width="16.140625" customWidth="1"/>
    <col min="3" max="3" width="16.7109375" customWidth="1"/>
    <col min="4" max="4" width="15.28515625" customWidth="1"/>
    <col min="6" max="6" width="34.7109375" bestFit="1" customWidth="1"/>
  </cols>
  <sheetData>
    <row r="1" spans="1:4" ht="19.149999999999999" customHeight="1" x14ac:dyDescent="0.25">
      <c r="A1" s="1" t="s">
        <v>26</v>
      </c>
      <c r="B1" s="11"/>
      <c r="C1" s="12"/>
      <c r="D1" s="13"/>
    </row>
    <row r="2" spans="1:4" ht="30" x14ac:dyDescent="0.25">
      <c r="A2" s="2" t="s">
        <v>9</v>
      </c>
      <c r="B2" s="2" t="s">
        <v>10</v>
      </c>
      <c r="C2" s="2" t="s">
        <v>11</v>
      </c>
      <c r="D2" s="2" t="s">
        <v>12</v>
      </c>
    </row>
    <row r="3" spans="1:4" x14ac:dyDescent="0.25">
      <c r="A3" s="2" t="s">
        <v>8</v>
      </c>
      <c r="B3" s="3">
        <v>164</v>
      </c>
      <c r="C3" s="3">
        <v>97</v>
      </c>
      <c r="D3" s="4">
        <f>B3-C3</f>
        <v>67</v>
      </c>
    </row>
    <row r="4" spans="1:4" x14ac:dyDescent="0.25">
      <c r="A4" s="2" t="s">
        <v>0</v>
      </c>
      <c r="B4" s="3">
        <v>698</v>
      </c>
      <c r="C4" s="3">
        <v>154</v>
      </c>
      <c r="D4" s="4">
        <f t="shared" ref="D4:D23" si="0">B4-C4</f>
        <v>544</v>
      </c>
    </row>
    <row r="5" spans="1:4" x14ac:dyDescent="0.25">
      <c r="A5" s="2" t="s">
        <v>13</v>
      </c>
      <c r="B5" s="5">
        <v>741</v>
      </c>
      <c r="C5" s="5">
        <v>20</v>
      </c>
      <c r="D5" s="4">
        <f t="shared" si="0"/>
        <v>721</v>
      </c>
    </row>
    <row r="6" spans="1:4" x14ac:dyDescent="0.25">
      <c r="A6" s="5" t="s">
        <v>14</v>
      </c>
      <c r="B6" s="5">
        <v>616</v>
      </c>
      <c r="C6" s="5">
        <v>12</v>
      </c>
      <c r="D6" s="4">
        <f t="shared" si="0"/>
        <v>604</v>
      </c>
    </row>
    <row r="7" spans="1:4" x14ac:dyDescent="0.25">
      <c r="A7" s="5" t="s">
        <v>15</v>
      </c>
      <c r="B7" s="3">
        <v>56</v>
      </c>
      <c r="C7" s="3">
        <v>2</v>
      </c>
      <c r="D7" s="4">
        <f>B7-C7</f>
        <v>54</v>
      </c>
    </row>
    <row r="8" spans="1:4" x14ac:dyDescent="0.25">
      <c r="A8" s="6" t="s">
        <v>16</v>
      </c>
      <c r="B8" s="7">
        <v>59</v>
      </c>
      <c r="C8" s="7">
        <v>2</v>
      </c>
      <c r="D8" s="4">
        <f t="shared" si="0"/>
        <v>57</v>
      </c>
    </row>
    <row r="9" spans="1:4" x14ac:dyDescent="0.25">
      <c r="A9" s="2" t="s">
        <v>4</v>
      </c>
      <c r="B9" s="3">
        <v>574</v>
      </c>
      <c r="C9" s="3">
        <v>11</v>
      </c>
      <c r="D9" s="4">
        <f t="shared" si="0"/>
        <v>563</v>
      </c>
    </row>
    <row r="10" spans="1:4" x14ac:dyDescent="0.25">
      <c r="A10" s="2" t="s">
        <v>5</v>
      </c>
      <c r="B10" s="3">
        <v>369</v>
      </c>
      <c r="C10" s="3">
        <v>13</v>
      </c>
      <c r="D10" s="4">
        <f t="shared" si="0"/>
        <v>356</v>
      </c>
    </row>
    <row r="11" spans="1:4" x14ac:dyDescent="0.25">
      <c r="A11" s="2" t="s">
        <v>6</v>
      </c>
      <c r="B11" s="3">
        <v>124</v>
      </c>
      <c r="C11" s="3">
        <v>4</v>
      </c>
      <c r="D11" s="4">
        <f t="shared" si="0"/>
        <v>120</v>
      </c>
    </row>
    <row r="12" spans="1:4" x14ac:dyDescent="0.25">
      <c r="A12" s="2" t="s">
        <v>1</v>
      </c>
      <c r="B12" s="5">
        <v>179</v>
      </c>
      <c r="C12" s="5">
        <v>9</v>
      </c>
      <c r="D12" s="4">
        <f t="shared" si="0"/>
        <v>170</v>
      </c>
    </row>
    <row r="13" spans="1:4" x14ac:dyDescent="0.25">
      <c r="A13" s="2" t="s">
        <v>7</v>
      </c>
      <c r="B13" s="3">
        <v>325</v>
      </c>
      <c r="C13" s="3">
        <v>9</v>
      </c>
      <c r="D13" s="4">
        <f t="shared" si="0"/>
        <v>316</v>
      </c>
    </row>
    <row r="14" spans="1:4" x14ac:dyDescent="0.25">
      <c r="A14" s="2" t="s">
        <v>17</v>
      </c>
      <c r="B14" s="5">
        <v>185</v>
      </c>
      <c r="C14" s="5">
        <v>30</v>
      </c>
      <c r="D14" s="4">
        <f t="shared" si="0"/>
        <v>155</v>
      </c>
    </row>
    <row r="15" spans="1:4" x14ac:dyDescent="0.25">
      <c r="A15" s="2" t="s">
        <v>3</v>
      </c>
      <c r="B15" s="3">
        <v>505</v>
      </c>
      <c r="C15" s="3">
        <v>4</v>
      </c>
      <c r="D15" s="4">
        <f t="shared" si="0"/>
        <v>501</v>
      </c>
    </row>
    <row r="16" spans="1:4" x14ac:dyDescent="0.25">
      <c r="A16" s="2" t="s">
        <v>18</v>
      </c>
      <c r="B16" s="5">
        <v>318</v>
      </c>
      <c r="C16" s="5">
        <v>21</v>
      </c>
      <c r="D16" s="4">
        <f t="shared" si="0"/>
        <v>297</v>
      </c>
    </row>
    <row r="17" spans="1:4" x14ac:dyDescent="0.25">
      <c r="A17" s="6" t="s">
        <v>16</v>
      </c>
      <c r="B17" s="7">
        <v>243</v>
      </c>
      <c r="C17" s="7">
        <v>5</v>
      </c>
      <c r="D17" s="4">
        <f t="shared" si="0"/>
        <v>238</v>
      </c>
    </row>
    <row r="18" spans="1:4" x14ac:dyDescent="0.25">
      <c r="A18" s="5" t="s">
        <v>19</v>
      </c>
      <c r="B18" s="5">
        <v>856</v>
      </c>
      <c r="C18" s="5">
        <v>24</v>
      </c>
      <c r="D18" s="4">
        <f t="shared" si="0"/>
        <v>832</v>
      </c>
    </row>
    <row r="19" spans="1:4" x14ac:dyDescent="0.25">
      <c r="A19" s="5" t="s">
        <v>20</v>
      </c>
      <c r="B19" s="3">
        <v>15</v>
      </c>
      <c r="C19" s="3">
        <v>5</v>
      </c>
      <c r="D19" s="4">
        <f>B19-C19</f>
        <v>10</v>
      </c>
    </row>
    <row r="20" spans="1:4" x14ac:dyDescent="0.25">
      <c r="A20" s="6" t="s">
        <v>16</v>
      </c>
      <c r="B20" s="7">
        <v>687</v>
      </c>
      <c r="C20" s="7">
        <v>6</v>
      </c>
      <c r="D20" s="4">
        <f t="shared" si="0"/>
        <v>681</v>
      </c>
    </row>
    <row r="21" spans="1:4" x14ac:dyDescent="0.25">
      <c r="A21" s="2" t="s">
        <v>21</v>
      </c>
      <c r="B21" s="3">
        <v>70</v>
      </c>
      <c r="C21" s="3">
        <v>11</v>
      </c>
      <c r="D21" s="4">
        <f t="shared" si="0"/>
        <v>59</v>
      </c>
    </row>
    <row r="22" spans="1:4" x14ac:dyDescent="0.25">
      <c r="A22" s="2" t="s">
        <v>22</v>
      </c>
      <c r="B22" s="3">
        <v>0</v>
      </c>
      <c r="C22" s="3">
        <v>0</v>
      </c>
      <c r="D22" s="4">
        <f t="shared" si="0"/>
        <v>0</v>
      </c>
    </row>
    <row r="23" spans="1:4" x14ac:dyDescent="0.25">
      <c r="A23" s="2" t="s">
        <v>23</v>
      </c>
      <c r="B23" s="3">
        <v>0</v>
      </c>
      <c r="C23" s="3">
        <v>0</v>
      </c>
      <c r="D23" s="4">
        <f t="shared" si="0"/>
        <v>0</v>
      </c>
    </row>
    <row r="24" spans="1:4" x14ac:dyDescent="0.25">
      <c r="A24" s="2" t="s">
        <v>2</v>
      </c>
      <c r="B24" s="2">
        <v>270</v>
      </c>
      <c r="C24" s="2">
        <v>28</v>
      </c>
      <c r="D24" s="4">
        <f>B24-C24</f>
        <v>242</v>
      </c>
    </row>
    <row r="25" spans="1:4" x14ac:dyDescent="0.25">
      <c r="A25" s="2" t="s">
        <v>26</v>
      </c>
      <c r="B25" s="8">
        <f>SUM(B3,B4,B5,B6,B7,B9,B10,B11,B12,B13,B14,B15,B16,B18,B19,B21,B22,B23,B24)</f>
        <v>6065</v>
      </c>
      <c r="C25" s="8">
        <f>SUM(C3,C4,C5,C6,C7,C9,C10,C11,C12,C13,C14,C15,C16,C18,C19,C21,C22,C23,C24)</f>
        <v>454</v>
      </c>
      <c r="D25" s="8">
        <f>SUM(D3,D4,D5,D6,D7,D9,D10,D11,D12,D13,D14,D15,D16,D18,D19,D21,D22,D23,D24)</f>
        <v>5611</v>
      </c>
    </row>
    <row r="26" spans="1:4" x14ac:dyDescent="0.25">
      <c r="A26" s="5" t="s">
        <v>27</v>
      </c>
      <c r="B26" s="8">
        <f>SUM(B3,B4,B8,B9,B10,B11,B13,B14,B17,B20,B21)</f>
        <v>3498</v>
      </c>
      <c r="C26" s="8">
        <f t="shared" ref="C26:D26" si="1">SUM(C3,C4,C8,C9,C10,C11,C13,C14,C17,C20,C21)</f>
        <v>342</v>
      </c>
      <c r="D26" s="8">
        <f t="shared" si="1"/>
        <v>3156</v>
      </c>
    </row>
    <row r="27" spans="1:4" ht="30" x14ac:dyDescent="0.25">
      <c r="A27" s="9" t="s">
        <v>24</v>
      </c>
      <c r="B27" s="8">
        <f>B25-(B23+B24)</f>
        <v>5795</v>
      </c>
      <c r="C27" s="8">
        <f t="shared" ref="C27" si="2">C25-(C23+C24)</f>
        <v>426</v>
      </c>
      <c r="D27" s="8">
        <f>D25-(D23+D24)</f>
        <v>5369</v>
      </c>
    </row>
    <row r="28" spans="1:4" x14ac:dyDescent="0.25">
      <c r="A28" s="10"/>
      <c r="B28" s="10"/>
      <c r="C28" s="10"/>
      <c r="D28" s="10"/>
    </row>
    <row r="29" spans="1:4" ht="28.5" customHeight="1" x14ac:dyDescent="0.25">
      <c r="A29" s="11" t="s">
        <v>31</v>
      </c>
      <c r="B29" s="12"/>
      <c r="C29" s="12"/>
      <c r="D29" s="13"/>
    </row>
    <row r="30" spans="1:4" ht="50.25" customHeight="1" x14ac:dyDescent="0.25">
      <c r="A30" s="14" t="s">
        <v>30</v>
      </c>
      <c r="B30" s="14"/>
      <c r="C30" s="14"/>
      <c r="D30" s="14"/>
    </row>
  </sheetData>
  <mergeCells count="3">
    <mergeCell ref="B1:D1"/>
    <mergeCell ref="A29:D29"/>
    <mergeCell ref="A30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5D9B-BD48-4A84-8CAA-FA26576058A8}">
  <sheetPr codeName="Sheet2"/>
  <dimension ref="A1:D30"/>
  <sheetViews>
    <sheetView workbookViewId="0">
      <selection activeCell="A30" sqref="A30:D30"/>
    </sheetView>
  </sheetViews>
  <sheetFormatPr defaultRowHeight="15" x14ac:dyDescent="0.25"/>
  <cols>
    <col min="1" max="1" width="47.85546875" customWidth="1"/>
    <col min="2" max="2" width="12" customWidth="1"/>
    <col min="3" max="3" width="12.28515625" customWidth="1"/>
    <col min="4" max="4" width="13.7109375" customWidth="1"/>
    <col min="6" max="6" width="38.28515625" bestFit="1" customWidth="1"/>
    <col min="7" max="7" width="18.140625" bestFit="1" customWidth="1"/>
    <col min="8" max="8" width="18.28515625" bestFit="1" customWidth="1"/>
  </cols>
  <sheetData>
    <row r="1" spans="1:4" x14ac:dyDescent="0.25">
      <c r="A1" s="9" t="s">
        <v>28</v>
      </c>
      <c r="B1" s="11"/>
      <c r="C1" s="12"/>
      <c r="D1" s="13"/>
    </row>
    <row r="2" spans="1:4" ht="30" x14ac:dyDescent="0.25">
      <c r="A2" s="2" t="s">
        <v>9</v>
      </c>
      <c r="B2" s="2" t="s">
        <v>10</v>
      </c>
      <c r="C2" s="2" t="s">
        <v>11</v>
      </c>
      <c r="D2" s="2" t="s">
        <v>12</v>
      </c>
    </row>
    <row r="3" spans="1:4" x14ac:dyDescent="0.25">
      <c r="A3" s="2" t="s">
        <v>8</v>
      </c>
      <c r="B3" s="3">
        <v>31</v>
      </c>
      <c r="C3" s="3">
        <v>2</v>
      </c>
      <c r="D3" s="4">
        <f>B3-C3</f>
        <v>29</v>
      </c>
    </row>
    <row r="4" spans="1:4" x14ac:dyDescent="0.25">
      <c r="A4" s="2" t="s">
        <v>0</v>
      </c>
      <c r="B4" s="3">
        <v>544</v>
      </c>
      <c r="C4" s="3">
        <v>98</v>
      </c>
      <c r="D4" s="4">
        <f t="shared" ref="D4:D23" si="0">B4-C4</f>
        <v>446</v>
      </c>
    </row>
    <row r="5" spans="1:4" x14ac:dyDescent="0.25">
      <c r="A5" s="2" t="s">
        <v>13</v>
      </c>
      <c r="B5" s="5">
        <v>598</v>
      </c>
      <c r="C5" s="5">
        <v>0</v>
      </c>
      <c r="D5" s="4">
        <f t="shared" si="0"/>
        <v>598</v>
      </c>
    </row>
    <row r="6" spans="1:4" x14ac:dyDescent="0.25">
      <c r="A6" s="5" t="s">
        <v>14</v>
      </c>
      <c r="B6" s="5">
        <v>551</v>
      </c>
      <c r="C6" s="5">
        <v>1</v>
      </c>
      <c r="D6" s="4">
        <f t="shared" si="0"/>
        <v>550</v>
      </c>
    </row>
    <row r="7" spans="1:4" x14ac:dyDescent="0.25">
      <c r="A7" s="5" t="s">
        <v>15</v>
      </c>
      <c r="B7" s="3">
        <v>37</v>
      </c>
      <c r="C7" s="3">
        <v>0</v>
      </c>
      <c r="D7" s="4">
        <f>B7-C7</f>
        <v>37</v>
      </c>
    </row>
    <row r="8" spans="1:4" x14ac:dyDescent="0.25">
      <c r="A8" s="6" t="s">
        <v>16</v>
      </c>
      <c r="B8" s="7">
        <v>56</v>
      </c>
      <c r="C8" s="7">
        <v>0</v>
      </c>
      <c r="D8" s="4">
        <f t="shared" si="0"/>
        <v>56</v>
      </c>
    </row>
    <row r="9" spans="1:4" x14ac:dyDescent="0.25">
      <c r="A9" s="2" t="s">
        <v>4</v>
      </c>
      <c r="B9" s="3">
        <v>531</v>
      </c>
      <c r="C9" s="3">
        <v>0</v>
      </c>
      <c r="D9" s="4">
        <f t="shared" si="0"/>
        <v>531</v>
      </c>
    </row>
    <row r="10" spans="1:4" x14ac:dyDescent="0.25">
      <c r="A10" s="2" t="s">
        <v>5</v>
      </c>
      <c r="B10" s="3">
        <v>301</v>
      </c>
      <c r="C10" s="3">
        <v>0</v>
      </c>
      <c r="D10" s="4">
        <f t="shared" si="0"/>
        <v>301</v>
      </c>
    </row>
    <row r="11" spans="1:4" x14ac:dyDescent="0.25">
      <c r="A11" s="2" t="s">
        <v>6</v>
      </c>
      <c r="B11" s="3">
        <v>99</v>
      </c>
      <c r="C11" s="3">
        <v>0</v>
      </c>
      <c r="D11" s="4">
        <f t="shared" si="0"/>
        <v>99</v>
      </c>
    </row>
    <row r="12" spans="1:4" x14ac:dyDescent="0.25">
      <c r="A12" s="2" t="s">
        <v>1</v>
      </c>
      <c r="B12" s="5">
        <v>136</v>
      </c>
      <c r="C12" s="5">
        <v>0</v>
      </c>
      <c r="D12" s="4">
        <f t="shared" si="0"/>
        <v>136</v>
      </c>
    </row>
    <row r="13" spans="1:4" x14ac:dyDescent="0.25">
      <c r="A13" s="2" t="s">
        <v>7</v>
      </c>
      <c r="B13" s="3">
        <v>281</v>
      </c>
      <c r="C13" s="3">
        <v>0</v>
      </c>
      <c r="D13" s="4">
        <f t="shared" si="0"/>
        <v>281</v>
      </c>
    </row>
    <row r="14" spans="1:4" x14ac:dyDescent="0.25">
      <c r="A14" s="2" t="s">
        <v>17</v>
      </c>
      <c r="B14" s="5">
        <v>122</v>
      </c>
      <c r="C14" s="5">
        <v>1</v>
      </c>
      <c r="D14" s="4">
        <f t="shared" si="0"/>
        <v>121</v>
      </c>
    </row>
    <row r="15" spans="1:4" x14ac:dyDescent="0.25">
      <c r="A15" s="2" t="s">
        <v>3</v>
      </c>
      <c r="B15" s="3">
        <v>443</v>
      </c>
      <c r="C15" s="3">
        <v>0</v>
      </c>
      <c r="D15" s="4">
        <f t="shared" si="0"/>
        <v>443</v>
      </c>
    </row>
    <row r="16" spans="1:4" x14ac:dyDescent="0.25">
      <c r="A16" s="2" t="s">
        <v>18</v>
      </c>
      <c r="B16" s="5">
        <v>241</v>
      </c>
      <c r="C16" s="5">
        <v>0</v>
      </c>
      <c r="D16" s="4">
        <f t="shared" si="0"/>
        <v>241</v>
      </c>
    </row>
    <row r="17" spans="1:4" x14ac:dyDescent="0.25">
      <c r="A17" s="6" t="s">
        <v>16</v>
      </c>
      <c r="B17" s="7">
        <v>217</v>
      </c>
      <c r="C17" s="7">
        <v>0</v>
      </c>
      <c r="D17" s="4">
        <f t="shared" si="0"/>
        <v>217</v>
      </c>
    </row>
    <row r="18" spans="1:4" x14ac:dyDescent="0.25">
      <c r="A18" s="5" t="s">
        <v>19</v>
      </c>
      <c r="B18" s="5">
        <v>762</v>
      </c>
      <c r="C18" s="5">
        <v>0</v>
      </c>
      <c r="D18" s="4">
        <f t="shared" si="0"/>
        <v>762</v>
      </c>
    </row>
    <row r="19" spans="1:4" x14ac:dyDescent="0.25">
      <c r="A19" s="5" t="s">
        <v>20</v>
      </c>
      <c r="B19" s="3">
        <v>0</v>
      </c>
      <c r="C19" s="3">
        <v>0</v>
      </c>
      <c r="D19" s="4">
        <f>B19-C19</f>
        <v>0</v>
      </c>
    </row>
    <row r="20" spans="1:4" x14ac:dyDescent="0.25">
      <c r="A20" s="6" t="s">
        <v>16</v>
      </c>
      <c r="B20" s="7">
        <v>666</v>
      </c>
      <c r="C20" s="7">
        <v>0</v>
      </c>
      <c r="D20" s="4">
        <f t="shared" si="0"/>
        <v>666</v>
      </c>
    </row>
    <row r="21" spans="1:4" x14ac:dyDescent="0.25">
      <c r="A21" s="2" t="s">
        <v>21</v>
      </c>
      <c r="B21" s="3">
        <v>36</v>
      </c>
      <c r="C21" s="3">
        <v>0</v>
      </c>
      <c r="D21" s="4">
        <f t="shared" si="0"/>
        <v>36</v>
      </c>
    </row>
    <row r="22" spans="1:4" x14ac:dyDescent="0.25">
      <c r="A22" s="2" t="s">
        <v>22</v>
      </c>
      <c r="B22" s="3">
        <v>0</v>
      </c>
      <c r="C22" s="3">
        <v>0</v>
      </c>
      <c r="D22" s="4">
        <f t="shared" si="0"/>
        <v>0</v>
      </c>
    </row>
    <row r="23" spans="1:4" x14ac:dyDescent="0.25">
      <c r="A23" s="2" t="s">
        <v>23</v>
      </c>
      <c r="B23" s="3">
        <v>0</v>
      </c>
      <c r="C23" s="3">
        <v>0</v>
      </c>
      <c r="D23" s="4">
        <f t="shared" si="0"/>
        <v>0</v>
      </c>
    </row>
    <row r="24" spans="1:4" x14ac:dyDescent="0.25">
      <c r="A24" s="2" t="s">
        <v>2</v>
      </c>
      <c r="B24" s="3">
        <v>121</v>
      </c>
      <c r="C24" s="3">
        <v>0</v>
      </c>
      <c r="D24" s="4">
        <f>B24-C24</f>
        <v>121</v>
      </c>
    </row>
    <row r="25" spans="1:4" x14ac:dyDescent="0.25">
      <c r="A25" s="2" t="s">
        <v>28</v>
      </c>
      <c r="B25" s="8">
        <f>SUM(B3,B4,B5,B6,B7,B9,B10,B11,B12,B13,B14,B15,B16,B18,B19,B21,B22,B23,B24)</f>
        <v>4834</v>
      </c>
      <c r="C25" s="8">
        <f t="shared" ref="C25:D25" si="1">SUM(C3,C4,C5,C6,C7,C9,C10,C11,C12,C13,C14,C15,C16,C18,C19,C21,C22,C23,C24)</f>
        <v>102</v>
      </c>
      <c r="D25" s="8">
        <f t="shared" si="1"/>
        <v>4732</v>
      </c>
    </row>
    <row r="26" spans="1:4" x14ac:dyDescent="0.25">
      <c r="A26" s="5" t="s">
        <v>27</v>
      </c>
      <c r="B26" s="8">
        <f>SUM(B3,B4,B8,B9,B10,B11,B13,B14,B17,B20,B21)</f>
        <v>2884</v>
      </c>
      <c r="C26" s="8">
        <f t="shared" ref="C26:D26" si="2">SUM(C3,C4,C8,C9,C10,C11,C13,C14,C17,C20,C21)</f>
        <v>101</v>
      </c>
      <c r="D26" s="8">
        <f t="shared" si="2"/>
        <v>2783</v>
      </c>
    </row>
    <row r="27" spans="1:4" ht="30" x14ac:dyDescent="0.25">
      <c r="A27" s="9" t="s">
        <v>24</v>
      </c>
      <c r="B27" s="8">
        <f>B25-(B23+B24)</f>
        <v>4713</v>
      </c>
      <c r="C27" s="8">
        <f t="shared" ref="C27:D27" si="3">C25-(C23+C24)</f>
        <v>102</v>
      </c>
      <c r="D27" s="8">
        <f t="shared" si="3"/>
        <v>4611</v>
      </c>
    </row>
    <row r="28" spans="1:4" x14ac:dyDescent="0.25">
      <c r="A28" s="10"/>
      <c r="B28" s="10"/>
      <c r="C28" s="10"/>
      <c r="D28" s="10"/>
    </row>
    <row r="29" spans="1:4" ht="28.5" customHeight="1" x14ac:dyDescent="0.25">
      <c r="A29" s="11" t="s">
        <v>25</v>
      </c>
      <c r="B29" s="12"/>
      <c r="C29" s="12"/>
      <c r="D29" s="13"/>
    </row>
    <row r="30" spans="1:4" ht="49.5" customHeight="1" x14ac:dyDescent="0.25">
      <c r="A30" s="14" t="s">
        <v>30</v>
      </c>
      <c r="B30" s="14"/>
      <c r="C30" s="14"/>
      <c r="D30" s="14"/>
    </row>
  </sheetData>
  <mergeCells count="3">
    <mergeCell ref="B1:D1"/>
    <mergeCell ref="A29:D29"/>
    <mergeCell ref="A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179F-E10B-4597-9563-E42EA89ED679}">
  <sheetPr codeName="Sheet3"/>
  <dimension ref="A1:D30"/>
  <sheetViews>
    <sheetView workbookViewId="0">
      <selection activeCell="A30" sqref="A30:D30"/>
    </sheetView>
  </sheetViews>
  <sheetFormatPr defaultRowHeight="15" x14ac:dyDescent="0.25"/>
  <cols>
    <col min="1" max="1" width="46.85546875" customWidth="1"/>
    <col min="2" max="2" width="12" customWidth="1"/>
    <col min="3" max="3" width="12.140625" customWidth="1"/>
    <col min="4" max="4" width="14.28515625" customWidth="1"/>
  </cols>
  <sheetData>
    <row r="1" spans="1:4" ht="30" x14ac:dyDescent="0.25">
      <c r="A1" s="9" t="s">
        <v>29</v>
      </c>
      <c r="B1" s="11"/>
      <c r="C1" s="12"/>
      <c r="D1" s="13"/>
    </row>
    <row r="2" spans="1:4" ht="30" x14ac:dyDescent="0.25">
      <c r="A2" s="2" t="s">
        <v>9</v>
      </c>
      <c r="B2" s="2" t="s">
        <v>10</v>
      </c>
      <c r="C2" s="2" t="s">
        <v>11</v>
      </c>
      <c r="D2" s="2" t="s">
        <v>12</v>
      </c>
    </row>
    <row r="3" spans="1:4" x14ac:dyDescent="0.25">
      <c r="A3" s="2" t="s">
        <v>8</v>
      </c>
      <c r="B3" s="3">
        <v>133</v>
      </c>
      <c r="C3" s="3">
        <v>95</v>
      </c>
      <c r="D3" s="4">
        <f>B3-C3</f>
        <v>38</v>
      </c>
    </row>
    <row r="4" spans="1:4" x14ac:dyDescent="0.25">
      <c r="A4" s="2" t="s">
        <v>0</v>
      </c>
      <c r="B4" s="3">
        <v>154</v>
      </c>
      <c r="C4" s="3">
        <v>56</v>
      </c>
      <c r="D4" s="4">
        <f t="shared" ref="D4:D24" si="0">B4-C4</f>
        <v>98</v>
      </c>
    </row>
    <row r="5" spans="1:4" x14ac:dyDescent="0.25">
      <c r="A5" s="2" t="s">
        <v>13</v>
      </c>
      <c r="B5" s="5">
        <v>143</v>
      </c>
      <c r="C5" s="5">
        <v>20</v>
      </c>
      <c r="D5" s="4">
        <f t="shared" si="0"/>
        <v>123</v>
      </c>
    </row>
    <row r="6" spans="1:4" x14ac:dyDescent="0.25">
      <c r="A6" s="5" t="s">
        <v>14</v>
      </c>
      <c r="B6" s="5">
        <v>65</v>
      </c>
      <c r="C6" s="5">
        <v>11</v>
      </c>
      <c r="D6" s="4">
        <f t="shared" si="0"/>
        <v>54</v>
      </c>
    </row>
    <row r="7" spans="1:4" x14ac:dyDescent="0.25">
      <c r="A7" s="5" t="s">
        <v>15</v>
      </c>
      <c r="B7" s="3">
        <v>19</v>
      </c>
      <c r="C7" s="3">
        <v>2</v>
      </c>
      <c r="D7" s="4">
        <f>B7-C7</f>
        <v>17</v>
      </c>
    </row>
    <row r="8" spans="1:4" x14ac:dyDescent="0.25">
      <c r="A8" s="6" t="s">
        <v>16</v>
      </c>
      <c r="B8" s="7">
        <v>3</v>
      </c>
      <c r="C8" s="7">
        <v>2</v>
      </c>
      <c r="D8" s="4">
        <f t="shared" si="0"/>
        <v>1</v>
      </c>
    </row>
    <row r="9" spans="1:4" x14ac:dyDescent="0.25">
      <c r="A9" s="2" t="s">
        <v>4</v>
      </c>
      <c r="B9" s="3">
        <v>43</v>
      </c>
      <c r="C9" s="3">
        <v>11</v>
      </c>
      <c r="D9" s="4">
        <f t="shared" si="0"/>
        <v>32</v>
      </c>
    </row>
    <row r="10" spans="1:4" x14ac:dyDescent="0.25">
      <c r="A10" s="2" t="s">
        <v>5</v>
      </c>
      <c r="B10" s="3">
        <v>68</v>
      </c>
      <c r="C10" s="3">
        <v>13</v>
      </c>
      <c r="D10" s="4">
        <f t="shared" si="0"/>
        <v>55</v>
      </c>
    </row>
    <row r="11" spans="1:4" x14ac:dyDescent="0.25">
      <c r="A11" s="2" t="s">
        <v>6</v>
      </c>
      <c r="B11" s="3">
        <v>25</v>
      </c>
      <c r="C11" s="3">
        <v>4</v>
      </c>
      <c r="D11" s="4">
        <f t="shared" si="0"/>
        <v>21</v>
      </c>
    </row>
    <row r="12" spans="1:4" x14ac:dyDescent="0.25">
      <c r="A12" s="2" t="s">
        <v>1</v>
      </c>
      <c r="B12" s="5">
        <v>43</v>
      </c>
      <c r="C12" s="5">
        <v>9</v>
      </c>
      <c r="D12" s="4">
        <f t="shared" si="0"/>
        <v>34</v>
      </c>
    </row>
    <row r="13" spans="1:4" x14ac:dyDescent="0.25">
      <c r="A13" s="2" t="s">
        <v>7</v>
      </c>
      <c r="B13" s="3">
        <v>44</v>
      </c>
      <c r="C13" s="3">
        <v>9</v>
      </c>
      <c r="D13" s="4">
        <f t="shared" si="0"/>
        <v>35</v>
      </c>
    </row>
    <row r="14" spans="1:4" x14ac:dyDescent="0.25">
      <c r="A14" s="2" t="s">
        <v>17</v>
      </c>
      <c r="B14" s="5">
        <v>63</v>
      </c>
      <c r="C14" s="5">
        <v>29</v>
      </c>
      <c r="D14" s="4">
        <f t="shared" si="0"/>
        <v>34</v>
      </c>
    </row>
    <row r="15" spans="1:4" x14ac:dyDescent="0.25">
      <c r="A15" s="2" t="s">
        <v>3</v>
      </c>
      <c r="B15" s="3">
        <v>62</v>
      </c>
      <c r="C15" s="3">
        <v>4</v>
      </c>
      <c r="D15" s="4">
        <f t="shared" si="0"/>
        <v>58</v>
      </c>
    </row>
    <row r="16" spans="1:4" x14ac:dyDescent="0.25">
      <c r="A16" s="2" t="s">
        <v>18</v>
      </c>
      <c r="B16" s="5">
        <v>77</v>
      </c>
      <c r="C16" s="5">
        <v>21</v>
      </c>
      <c r="D16" s="4">
        <f t="shared" si="0"/>
        <v>56</v>
      </c>
    </row>
    <row r="17" spans="1:4" x14ac:dyDescent="0.25">
      <c r="A17" s="6" t="s">
        <v>16</v>
      </c>
      <c r="B17" s="7">
        <v>26</v>
      </c>
      <c r="C17" s="7">
        <v>5</v>
      </c>
      <c r="D17" s="4">
        <f t="shared" si="0"/>
        <v>21</v>
      </c>
    </row>
    <row r="18" spans="1:4" x14ac:dyDescent="0.25">
      <c r="A18" s="5" t="s">
        <v>19</v>
      </c>
      <c r="B18" s="5">
        <v>94</v>
      </c>
      <c r="C18" s="5">
        <v>24</v>
      </c>
      <c r="D18" s="4">
        <f t="shared" si="0"/>
        <v>70</v>
      </c>
    </row>
    <row r="19" spans="1:4" x14ac:dyDescent="0.25">
      <c r="A19" s="5" t="s">
        <v>20</v>
      </c>
      <c r="B19" s="3">
        <v>15</v>
      </c>
      <c r="C19" s="3">
        <v>5</v>
      </c>
      <c r="D19" s="4">
        <f>B19-C19</f>
        <v>10</v>
      </c>
    </row>
    <row r="20" spans="1:4" x14ac:dyDescent="0.25">
      <c r="A20" s="6" t="s">
        <v>16</v>
      </c>
      <c r="B20" s="7">
        <v>21</v>
      </c>
      <c r="C20" s="7">
        <v>6</v>
      </c>
      <c r="D20" s="4">
        <f t="shared" si="0"/>
        <v>15</v>
      </c>
    </row>
    <row r="21" spans="1:4" x14ac:dyDescent="0.25">
      <c r="A21" s="2" t="s">
        <v>21</v>
      </c>
      <c r="B21" s="3">
        <v>34</v>
      </c>
      <c r="C21" s="3">
        <v>11</v>
      </c>
      <c r="D21" s="4">
        <f t="shared" si="0"/>
        <v>23</v>
      </c>
    </row>
    <row r="22" spans="1:4" x14ac:dyDescent="0.25">
      <c r="A22" s="2" t="s">
        <v>22</v>
      </c>
      <c r="B22" s="3">
        <v>0</v>
      </c>
      <c r="C22" s="3">
        <v>0</v>
      </c>
      <c r="D22" s="4">
        <f t="shared" si="0"/>
        <v>0</v>
      </c>
    </row>
    <row r="23" spans="1:4" x14ac:dyDescent="0.25">
      <c r="A23" s="2" t="s">
        <v>23</v>
      </c>
      <c r="B23" s="3">
        <v>0</v>
      </c>
      <c r="C23" s="3">
        <v>0</v>
      </c>
      <c r="D23" s="4">
        <f t="shared" si="0"/>
        <v>0</v>
      </c>
    </row>
    <row r="24" spans="1:4" x14ac:dyDescent="0.25">
      <c r="A24" s="2" t="s">
        <v>2</v>
      </c>
      <c r="B24" s="3">
        <v>149</v>
      </c>
      <c r="C24" s="3">
        <v>28</v>
      </c>
      <c r="D24" s="4">
        <f t="shared" si="0"/>
        <v>121</v>
      </c>
    </row>
    <row r="25" spans="1:4" x14ac:dyDescent="0.25">
      <c r="A25" s="2" t="s">
        <v>29</v>
      </c>
      <c r="B25" s="8">
        <f>SUM(B3,B4,B5,B6,B7,B9,B10,B11,B12,B13,B14,B15,B16,B18,B19,B21,B22,B23,B24)</f>
        <v>1231</v>
      </c>
      <c r="C25" s="8">
        <f t="shared" ref="C25:D25" si="1">SUM(C3,C4,C5,C6,C7,C9,C10,C11,C12,C13,C14,C15,C16,C18,C19,C21,C22,C23,C24)</f>
        <v>352</v>
      </c>
      <c r="D25" s="8">
        <f t="shared" si="1"/>
        <v>879</v>
      </c>
    </row>
    <row r="26" spans="1:4" x14ac:dyDescent="0.25">
      <c r="A26" s="5" t="s">
        <v>27</v>
      </c>
      <c r="B26" s="8">
        <f>SUM(B3,B4,B8,B9,B10,B11,B13,B14,B17,B20,B21)</f>
        <v>614</v>
      </c>
      <c r="C26" s="8">
        <f t="shared" ref="C26:D26" si="2">SUM(C3,C4,C8,C9,C10,C11,C13,C14,C17,C20,C21)</f>
        <v>241</v>
      </c>
      <c r="D26" s="8">
        <f t="shared" si="2"/>
        <v>373</v>
      </c>
    </row>
    <row r="27" spans="1:4" ht="30" x14ac:dyDescent="0.25">
      <c r="A27" s="9" t="s">
        <v>24</v>
      </c>
      <c r="B27" s="8">
        <f>B25-(B23+B24)</f>
        <v>1082</v>
      </c>
      <c r="C27" s="8">
        <f t="shared" ref="C27:D27" si="3">C25-(C23+C24)</f>
        <v>324</v>
      </c>
      <c r="D27" s="8">
        <f t="shared" si="3"/>
        <v>758</v>
      </c>
    </row>
    <row r="28" spans="1:4" x14ac:dyDescent="0.25">
      <c r="A28" s="10"/>
      <c r="B28" s="10"/>
      <c r="C28" s="10"/>
      <c r="D28" s="10"/>
    </row>
    <row r="29" spans="1:4" ht="28.5" customHeight="1" x14ac:dyDescent="0.25">
      <c r="A29" s="11" t="s">
        <v>25</v>
      </c>
      <c r="B29" s="12"/>
      <c r="C29" s="12"/>
      <c r="D29" s="13"/>
    </row>
    <row r="30" spans="1:4" ht="42.75" customHeight="1" x14ac:dyDescent="0.25">
      <c r="A30" s="14" t="s">
        <v>30</v>
      </c>
      <c r="B30" s="14"/>
      <c r="C30" s="14"/>
      <c r="D30" s="14"/>
    </row>
  </sheetData>
  <mergeCells count="3">
    <mergeCell ref="B1:D1"/>
    <mergeCell ref="A29:D29"/>
    <mergeCell ref="A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</vt:lpstr>
      <vt:lpstr>Large</vt:lpstr>
      <vt:lpstr>Small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Moulding, Joe</dc:creator>
  <cp:lastModifiedBy>Ansell, James</cp:lastModifiedBy>
  <dcterms:created xsi:type="dcterms:W3CDTF">2024-09-05T12:04:30Z</dcterms:created>
  <dcterms:modified xsi:type="dcterms:W3CDTF">2026-10-02T09:54:27Z</dcterms:modified>
</cp:coreProperties>
</file>